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840" windowHeight="10470" activeTab="0"/>
  </bookViews>
  <sheets>
    <sheet name="Sheet1" sheetId="1" r:id="rId1"/>
  </sheets>
  <definedNames/>
  <calcPr fullCalcOnLoad="1"/>
</workbook>
</file>

<file path=xl/sharedStrings.xml><?xml version="1.0" encoding="utf-8"?>
<sst xmlns="http://schemas.openxmlformats.org/spreadsheetml/2006/main" count="40" uniqueCount="39">
  <si>
    <t>学院</t>
  </si>
  <si>
    <t>博士</t>
  </si>
  <si>
    <t>硕士</t>
  </si>
  <si>
    <t>三等</t>
  </si>
  <si>
    <t>校级</t>
  </si>
  <si>
    <t>院级</t>
  </si>
  <si>
    <t>机械学院</t>
  </si>
  <si>
    <t>农装学院</t>
  </si>
  <si>
    <t>汽车学院</t>
  </si>
  <si>
    <t>能动学院</t>
  </si>
  <si>
    <t>材料学院</t>
  </si>
  <si>
    <t>电气学院</t>
  </si>
  <si>
    <t>食品学院</t>
  </si>
  <si>
    <t>环安学院</t>
  </si>
  <si>
    <t>计算机学院</t>
  </si>
  <si>
    <t>理学院</t>
  </si>
  <si>
    <t>土力学院</t>
  </si>
  <si>
    <t>化工学院</t>
  </si>
  <si>
    <t>管理学院</t>
  </si>
  <si>
    <t>财经学院</t>
  </si>
  <si>
    <t>马克思主义学院</t>
  </si>
  <si>
    <t>外国语学院</t>
  </si>
  <si>
    <t>艺术学院</t>
  </si>
  <si>
    <t>教师教育学院</t>
  </si>
  <si>
    <t>医学院</t>
  </si>
  <si>
    <t>药学院</t>
  </si>
  <si>
    <t>流体中心</t>
  </si>
  <si>
    <t>生科院</t>
  </si>
  <si>
    <t>科信所</t>
  </si>
  <si>
    <t>合计</t>
  </si>
  <si>
    <t>备注：校优秀研究生标兵从各培养单位上报的研究生国家奖学金候选人中评选产生，且须为当学年校优秀研究生或校优秀研究生干部。</t>
  </si>
  <si>
    <t>各学院2015级研究生评奖评优分类指标一览表</t>
  </si>
  <si>
    <t>学业奖学金
（2015级博士）</t>
  </si>
  <si>
    <t>学业奖学金
（2015级硕士）</t>
  </si>
  <si>
    <t>优秀研究生、优秀研究生干部（2015级）</t>
  </si>
  <si>
    <t>2015级总参评人数</t>
  </si>
  <si>
    <t>法学院</t>
  </si>
  <si>
    <t>第一临床医学院</t>
  </si>
  <si>
    <t>附件1：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</si>
</sst>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 "/>
    <numFmt numFmtId="181" formatCode="0.00_ "/>
    <numFmt numFmtId="182" formatCode="0_);[Red]\(0\)"/>
  </numFmts>
  <fonts count="30">
    <font>
      <sz val="12"/>
      <name val="宋体"/>
      <family val="0"/>
    </font>
    <font>
      <sz val="11"/>
      <color indexed="8"/>
      <name val="宋体"/>
      <family val="0"/>
    </font>
    <font>
      <b/>
      <sz val="10"/>
      <name val="宋体"/>
      <family val="0"/>
    </font>
    <font>
      <sz val="12"/>
      <color indexed="10"/>
      <name val="宋体"/>
      <family val="0"/>
    </font>
    <font>
      <sz val="16"/>
      <name val="方正小标宋简体"/>
      <family val="0"/>
    </font>
    <font>
      <sz val="11"/>
      <name val="宋体"/>
      <family val="0"/>
    </font>
    <font>
      <sz val="10"/>
      <name val="宋体"/>
      <family val="0"/>
    </font>
    <font>
      <i/>
      <sz val="11"/>
      <color indexed="23"/>
      <name val="宋体"/>
      <family val="0"/>
    </font>
    <font>
      <b/>
      <sz val="11"/>
      <color indexed="62"/>
      <name val="宋体"/>
      <family val="0"/>
    </font>
    <font>
      <sz val="11"/>
      <color indexed="20"/>
      <name val="宋体"/>
      <family val="0"/>
    </font>
    <font>
      <b/>
      <sz val="11"/>
      <color indexed="42"/>
      <name val="宋体"/>
      <family val="0"/>
    </font>
    <font>
      <b/>
      <sz val="13"/>
      <color indexed="62"/>
      <name val="宋体"/>
      <family val="0"/>
    </font>
    <font>
      <sz val="11"/>
      <color indexed="10"/>
      <name val="宋体"/>
      <family val="0"/>
    </font>
    <font>
      <sz val="11"/>
      <color indexed="42"/>
      <name val="宋体"/>
      <family val="0"/>
    </font>
    <font>
      <sz val="11"/>
      <color indexed="60"/>
      <name val="宋体"/>
      <family val="0"/>
    </font>
    <font>
      <u val="single"/>
      <sz val="12"/>
      <color indexed="12"/>
      <name val="宋体"/>
      <family val="0"/>
    </font>
    <font>
      <sz val="11"/>
      <color indexed="62"/>
      <name val="宋体"/>
      <family val="0"/>
    </font>
    <font>
      <b/>
      <sz val="11"/>
      <color indexed="52"/>
      <name val="宋体"/>
      <family val="0"/>
    </font>
    <font>
      <u val="single"/>
      <sz val="12"/>
      <color indexed="20"/>
      <name val="宋体"/>
      <family val="0"/>
    </font>
    <font>
      <sz val="11"/>
      <color indexed="17"/>
      <name val="宋体"/>
      <family val="0"/>
    </font>
    <font>
      <sz val="11"/>
      <color indexed="52"/>
      <name val="宋体"/>
      <family val="0"/>
    </font>
    <font>
      <b/>
      <sz val="11"/>
      <color indexed="8"/>
      <name val="宋体"/>
      <family val="0"/>
    </font>
    <font>
      <b/>
      <sz val="18"/>
      <color indexed="62"/>
      <name val="宋体"/>
      <family val="0"/>
    </font>
    <font>
      <b/>
      <sz val="11"/>
      <color indexed="63"/>
      <name val="宋体"/>
      <family val="0"/>
    </font>
    <font>
      <b/>
      <sz val="15"/>
      <color indexed="62"/>
      <name val="宋体"/>
      <family val="0"/>
    </font>
    <font>
      <sz val="9"/>
      <name val="宋体"/>
      <family val="0"/>
    </font>
    <font>
      <sz val="11"/>
      <color indexed="8"/>
      <name val="楷体_GB2312"/>
      <family val="3"/>
    </font>
    <font>
      <sz val="11"/>
      <color theme="1"/>
      <name val="Calibri"/>
      <family val="0"/>
    </font>
    <font>
      <sz val="11"/>
      <color theme="1"/>
      <name val="宋体"/>
      <family val="0"/>
    </font>
    <font>
      <sz val="11"/>
      <color theme="1"/>
      <name val="楷体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11"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11" borderId="0" applyNumberFormat="0" applyBorder="0" applyAlignment="0" applyProtection="0"/>
    <xf numFmtId="0" fontId="15" fillId="0" borderId="0" applyNumberFormat="0" applyFill="0" applyBorder="0" applyAlignment="0" applyProtection="0"/>
    <xf numFmtId="0" fontId="19" fillId="12" borderId="0" applyNumberFormat="0" applyBorder="0" applyAlignment="0" applyProtection="0"/>
    <xf numFmtId="0" fontId="21"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7" fillId="2" borderId="5" applyNumberFormat="0" applyAlignment="0" applyProtection="0"/>
    <xf numFmtId="0" fontId="10" fillId="13" borderId="6" applyNumberFormat="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20"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4" fillId="8" borderId="0" applyNumberFormat="0" applyBorder="0" applyAlignment="0" applyProtection="0"/>
    <xf numFmtId="0" fontId="23" fillId="2" borderId="8" applyNumberFormat="0" applyAlignment="0" applyProtection="0"/>
    <xf numFmtId="0" fontId="16" fillId="3" borderId="5" applyNumberFormat="0" applyAlignment="0" applyProtection="0"/>
    <xf numFmtId="0" fontId="18" fillId="0" borderId="0" applyNumberFormat="0" applyFill="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7" borderId="0" applyNumberFormat="0" applyBorder="0" applyAlignment="0" applyProtection="0"/>
    <xf numFmtId="0" fontId="0" fillId="4" borderId="9" applyNumberFormat="0" applyFont="0" applyAlignment="0" applyProtection="0"/>
  </cellStyleXfs>
  <cellXfs count="31">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Alignment="1">
      <alignment wrapText="1"/>
    </xf>
    <xf numFmtId="180" fontId="0" fillId="0" borderId="0" xfId="0" applyNumberFormat="1" applyAlignment="1">
      <alignment/>
    </xf>
    <xf numFmtId="0"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180" fontId="2" fillId="0" borderId="10" xfId="0" applyNumberFormat="1" applyFont="1" applyBorder="1" applyAlignment="1">
      <alignment horizontal="center" vertical="center" wrapText="1"/>
    </xf>
    <xf numFmtId="180" fontId="2"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182" fontId="2" fillId="0" borderId="10" xfId="0" applyNumberFormat="1" applyFont="1" applyBorder="1" applyAlignment="1">
      <alignment horizontal="center" vertical="center"/>
    </xf>
    <xf numFmtId="182" fontId="0" fillId="0" borderId="0" xfId="0" applyNumberFormat="1" applyFont="1" applyAlignment="1">
      <alignment/>
    </xf>
    <xf numFmtId="0" fontId="28" fillId="0" borderId="10" xfId="0" applyNumberFormat="1" applyFont="1" applyBorder="1" applyAlignment="1">
      <alignment horizontal="center" vertical="center" wrapText="1"/>
    </xf>
    <xf numFmtId="182" fontId="29" fillId="0" borderId="10" xfId="0" applyNumberFormat="1" applyFont="1" applyBorder="1" applyAlignment="1">
      <alignment horizontal="center" vertical="center"/>
    </xf>
    <xf numFmtId="0" fontId="28" fillId="18" borderId="10" xfId="0" applyNumberFormat="1" applyFont="1" applyFill="1" applyBorder="1" applyAlignment="1">
      <alignment horizontal="center" vertical="center" wrapText="1"/>
    </xf>
    <xf numFmtId="0" fontId="3" fillId="0" borderId="0" xfId="0" applyFont="1" applyAlignment="1">
      <alignment/>
    </xf>
    <xf numFmtId="0" fontId="0" fillId="0" borderId="0" xfId="0" applyFont="1" applyAlignment="1">
      <alignment/>
    </xf>
    <xf numFmtId="0" fontId="5" fillId="18" borderId="10" xfId="0" applyNumberFormat="1" applyFont="1" applyFill="1" applyBorder="1" applyAlignment="1">
      <alignment horizontal="center" vertical="center" wrapText="1"/>
    </xf>
    <xf numFmtId="182" fontId="29" fillId="18" borderId="10" xfId="0" applyNumberFormat="1" applyFont="1" applyFill="1" applyBorder="1" applyAlignment="1">
      <alignment horizontal="center" vertical="center"/>
    </xf>
    <xf numFmtId="0" fontId="5" fillId="18" borderId="10" xfId="0" applyNumberFormat="1" applyFont="1" applyFill="1" applyBorder="1" applyAlignment="1">
      <alignment horizontal="center" vertical="center" wrapText="1"/>
    </xf>
    <xf numFmtId="0" fontId="0" fillId="0" borderId="0" xfId="0" applyAlignment="1">
      <alignment horizontal="left" vertical="center"/>
    </xf>
    <xf numFmtId="180" fontId="0" fillId="0" borderId="0" xfId="0" applyNumberFormat="1" applyFont="1" applyAlignment="1">
      <alignment horizontal="left" vertical="center"/>
    </xf>
    <xf numFmtId="0" fontId="4" fillId="0" borderId="11" xfId="0" applyFont="1" applyBorder="1" applyAlignment="1">
      <alignment horizontal="center" vertical="center" wrapText="1"/>
    </xf>
    <xf numFmtId="180" fontId="4" fillId="0" borderId="11"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182" fontId="2" fillId="0" borderId="12" xfId="0" applyNumberFormat="1" applyFont="1" applyBorder="1" applyAlignment="1">
      <alignment horizontal="center" vertical="center" wrapText="1"/>
    </xf>
    <xf numFmtId="182" fontId="2" fillId="0" borderId="13" xfId="0" applyNumberFormat="1" applyFont="1" applyBorder="1" applyAlignment="1">
      <alignment horizontal="center" vertical="center" wrapText="1"/>
    </xf>
    <xf numFmtId="0" fontId="6" fillId="0" borderId="14" xfId="0" applyFont="1" applyBorder="1" applyAlignment="1">
      <alignment horizontal="left" vertical="center" wrapText="1"/>
    </xf>
    <xf numFmtId="180" fontId="6" fillId="0" borderId="14" xfId="0" applyNumberFormat="1" applyFont="1" applyBorder="1" applyAlignment="1">
      <alignment horizontal="left" vertical="center" wrapText="1"/>
    </xf>
    <xf numFmtId="0" fontId="2" fillId="0" borderId="10" xfId="0" applyNumberFormat="1"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zoomScale="120" zoomScaleNormal="120" zoomScalePageLayoutView="0" workbookViewId="0" topLeftCell="A1">
      <selection activeCell="I11" sqref="I11"/>
    </sheetView>
  </sheetViews>
  <sheetFormatPr defaultColWidth="9.00390625" defaultRowHeight="14.25"/>
  <cols>
    <col min="1" max="1" width="15.50390625" style="0" customWidth="1"/>
    <col min="2" max="2" width="9.625" style="4" customWidth="1"/>
    <col min="3" max="3" width="9.625" style="5" customWidth="1"/>
    <col min="4" max="4" width="10.75390625" style="5" customWidth="1"/>
    <col min="5" max="5" width="10.625" style="0" customWidth="1"/>
    <col min="6" max="6" width="8.875" style="12" customWidth="1"/>
    <col min="7" max="7" width="9.625" style="12" customWidth="1"/>
  </cols>
  <sheetData>
    <row r="1" spans="1:7" ht="18" customHeight="1">
      <c r="A1" s="21" t="s">
        <v>38</v>
      </c>
      <c r="B1" s="21"/>
      <c r="C1" s="21"/>
      <c r="D1" s="21"/>
      <c r="E1" s="21"/>
      <c r="F1" s="22"/>
      <c r="G1" s="22"/>
    </row>
    <row r="2" spans="1:7" ht="18" customHeight="1">
      <c r="A2" s="23" t="s">
        <v>31</v>
      </c>
      <c r="B2" s="23"/>
      <c r="C2" s="23"/>
      <c r="D2" s="23"/>
      <c r="E2" s="23"/>
      <c r="F2" s="24"/>
      <c r="G2" s="24"/>
    </row>
    <row r="3" spans="1:7" s="1" customFormat="1" ht="40.5" customHeight="1">
      <c r="A3" s="30" t="s">
        <v>0</v>
      </c>
      <c r="B3" s="25" t="s">
        <v>35</v>
      </c>
      <c r="C3" s="25"/>
      <c r="D3" s="8" t="s">
        <v>32</v>
      </c>
      <c r="E3" s="8" t="s">
        <v>33</v>
      </c>
      <c r="F3" s="26" t="s">
        <v>34</v>
      </c>
      <c r="G3" s="27"/>
    </row>
    <row r="4" spans="1:7" s="1" customFormat="1" ht="24.75" customHeight="1">
      <c r="A4" s="30"/>
      <c r="B4" s="6" t="s">
        <v>1</v>
      </c>
      <c r="C4" s="7" t="s">
        <v>2</v>
      </c>
      <c r="D4" s="9" t="s">
        <v>3</v>
      </c>
      <c r="E4" s="9" t="s">
        <v>3</v>
      </c>
      <c r="F4" s="11" t="s">
        <v>4</v>
      </c>
      <c r="G4" s="11" t="s">
        <v>5</v>
      </c>
    </row>
    <row r="5" spans="1:7" s="1" customFormat="1" ht="24" customHeight="1">
      <c r="A5" s="10" t="s">
        <v>6</v>
      </c>
      <c r="B5" s="13">
        <v>8</v>
      </c>
      <c r="C5" s="13">
        <v>201</v>
      </c>
      <c r="D5" s="13">
        <v>8</v>
      </c>
      <c r="E5" s="13">
        <v>201</v>
      </c>
      <c r="F5" s="14">
        <f>(B5+C5)*0.05</f>
        <v>10.450000000000001</v>
      </c>
      <c r="G5" s="14">
        <f>(B5+C5)*0.1</f>
        <v>20.900000000000002</v>
      </c>
    </row>
    <row r="6" spans="1:7" ht="24" customHeight="1">
      <c r="A6" s="10" t="s">
        <v>7</v>
      </c>
      <c r="B6" s="13">
        <v>5</v>
      </c>
      <c r="C6" s="13">
        <v>57</v>
      </c>
      <c r="D6" s="13">
        <v>5</v>
      </c>
      <c r="E6" s="13">
        <v>57</v>
      </c>
      <c r="F6" s="14">
        <f>(B6+C6)*0.05</f>
        <v>3.1</v>
      </c>
      <c r="G6" s="14">
        <v>6</v>
      </c>
    </row>
    <row r="7" spans="1:7" s="2" customFormat="1" ht="24" customHeight="1">
      <c r="A7" s="10" t="s">
        <v>8</v>
      </c>
      <c r="B7" s="13">
        <v>6</v>
      </c>
      <c r="C7" s="13">
        <v>162</v>
      </c>
      <c r="D7" s="13">
        <v>6</v>
      </c>
      <c r="E7" s="13">
        <v>162</v>
      </c>
      <c r="F7" s="14">
        <f>(B7+C7)*0.05</f>
        <v>8.4</v>
      </c>
      <c r="G7" s="14">
        <v>17</v>
      </c>
    </row>
    <row r="8" spans="1:8" ht="24" customHeight="1">
      <c r="A8" s="18" t="s">
        <v>9</v>
      </c>
      <c r="B8" s="15">
        <v>6</v>
      </c>
      <c r="C8" s="15">
        <v>64</v>
      </c>
      <c r="D8" s="15">
        <v>6</v>
      </c>
      <c r="E8" s="15">
        <v>64</v>
      </c>
      <c r="F8" s="19">
        <f>(B8+C8)*0.05</f>
        <v>3.5</v>
      </c>
      <c r="G8" s="19">
        <v>7</v>
      </c>
      <c r="H8" s="1"/>
    </row>
    <row r="9" spans="1:7" ht="24" customHeight="1">
      <c r="A9" s="18" t="s">
        <v>10</v>
      </c>
      <c r="B9" s="15">
        <v>12</v>
      </c>
      <c r="C9" s="15">
        <v>139</v>
      </c>
      <c r="D9" s="15">
        <v>12</v>
      </c>
      <c r="E9" s="15">
        <v>139</v>
      </c>
      <c r="F9" s="19">
        <f>(B9+C9)*0.05</f>
        <v>7.550000000000001</v>
      </c>
      <c r="G9" s="19">
        <v>15</v>
      </c>
    </row>
    <row r="10" spans="1:8" ht="24" customHeight="1">
      <c r="A10" s="18" t="s">
        <v>11</v>
      </c>
      <c r="B10" s="15">
        <v>3</v>
      </c>
      <c r="C10" s="15">
        <v>154</v>
      </c>
      <c r="D10" s="15">
        <v>3</v>
      </c>
      <c r="E10" s="15">
        <v>154</v>
      </c>
      <c r="F10" s="19">
        <f aca="true" t="shared" si="0" ref="F10:F29">(B10+C10)*0.05</f>
        <v>7.8500000000000005</v>
      </c>
      <c r="G10" s="19">
        <v>16</v>
      </c>
      <c r="H10" s="2"/>
    </row>
    <row r="11" spans="1:8" ht="24" customHeight="1">
      <c r="A11" s="18" t="s">
        <v>12</v>
      </c>
      <c r="B11" s="15">
        <v>12</v>
      </c>
      <c r="C11" s="15">
        <v>77</v>
      </c>
      <c r="D11" s="15">
        <v>12</v>
      </c>
      <c r="E11" s="15">
        <v>77</v>
      </c>
      <c r="F11" s="19">
        <f t="shared" si="0"/>
        <v>4.45</v>
      </c>
      <c r="G11" s="19">
        <v>9</v>
      </c>
      <c r="H11" s="1"/>
    </row>
    <row r="12" spans="1:7" ht="24" customHeight="1">
      <c r="A12" s="18" t="s">
        <v>13</v>
      </c>
      <c r="B12" s="15">
        <v>4</v>
      </c>
      <c r="C12" s="15">
        <v>50</v>
      </c>
      <c r="D12" s="15">
        <v>4</v>
      </c>
      <c r="E12" s="15">
        <v>50</v>
      </c>
      <c r="F12" s="19">
        <f t="shared" si="0"/>
        <v>2.7</v>
      </c>
      <c r="G12" s="19">
        <v>5</v>
      </c>
    </row>
    <row r="13" spans="1:8" ht="24" customHeight="1">
      <c r="A13" s="18" t="s">
        <v>14</v>
      </c>
      <c r="B13" s="15">
        <v>2</v>
      </c>
      <c r="C13" s="15">
        <v>106</v>
      </c>
      <c r="D13" s="15">
        <v>2</v>
      </c>
      <c r="E13" s="15">
        <v>106</v>
      </c>
      <c r="F13" s="19">
        <f t="shared" si="0"/>
        <v>5.4</v>
      </c>
      <c r="G13" s="19">
        <v>11</v>
      </c>
      <c r="H13" s="2"/>
    </row>
    <row r="14" spans="1:8" ht="24" customHeight="1">
      <c r="A14" s="18" t="s">
        <v>15</v>
      </c>
      <c r="B14" s="15">
        <v>1</v>
      </c>
      <c r="C14" s="15">
        <v>48</v>
      </c>
      <c r="D14" s="15">
        <v>1</v>
      </c>
      <c r="E14" s="15">
        <v>48</v>
      </c>
      <c r="F14" s="19">
        <f t="shared" si="0"/>
        <v>2.45</v>
      </c>
      <c r="G14" s="19">
        <v>5</v>
      </c>
      <c r="H14" s="1"/>
    </row>
    <row r="15" spans="1:7" ht="24" customHeight="1">
      <c r="A15" s="18" t="s">
        <v>16</v>
      </c>
      <c r="B15" s="15">
        <v>1</v>
      </c>
      <c r="C15" s="15">
        <v>44</v>
      </c>
      <c r="D15" s="15">
        <v>1</v>
      </c>
      <c r="E15" s="15">
        <v>44</v>
      </c>
      <c r="F15" s="19">
        <f t="shared" si="0"/>
        <v>2.25</v>
      </c>
      <c r="G15" s="19">
        <v>5</v>
      </c>
    </row>
    <row r="16" spans="1:8" ht="24" customHeight="1">
      <c r="A16" s="18" t="s">
        <v>17</v>
      </c>
      <c r="B16" s="15">
        <v>5</v>
      </c>
      <c r="C16" s="15">
        <v>105</v>
      </c>
      <c r="D16" s="15">
        <v>5</v>
      </c>
      <c r="E16" s="15">
        <v>105</v>
      </c>
      <c r="F16" s="19">
        <f t="shared" si="0"/>
        <v>5.5</v>
      </c>
      <c r="G16" s="19">
        <v>11</v>
      </c>
      <c r="H16" s="2"/>
    </row>
    <row r="17" spans="1:8" ht="24" customHeight="1">
      <c r="A17" s="18" t="s">
        <v>18</v>
      </c>
      <c r="B17" s="15">
        <v>7</v>
      </c>
      <c r="C17" s="15">
        <v>84</v>
      </c>
      <c r="D17" s="15">
        <v>7</v>
      </c>
      <c r="E17" s="15">
        <v>84</v>
      </c>
      <c r="F17" s="19">
        <f t="shared" si="0"/>
        <v>4.55</v>
      </c>
      <c r="G17" s="19">
        <v>9</v>
      </c>
      <c r="H17" s="1"/>
    </row>
    <row r="18" spans="1:12" s="3" customFormat="1" ht="24" customHeight="1">
      <c r="A18" s="18" t="s">
        <v>19</v>
      </c>
      <c r="B18" s="15">
        <v>2</v>
      </c>
      <c r="C18" s="15">
        <v>102</v>
      </c>
      <c r="D18" s="15">
        <v>2</v>
      </c>
      <c r="E18" s="15">
        <v>102</v>
      </c>
      <c r="F18" s="19">
        <f t="shared" si="0"/>
        <v>5.2</v>
      </c>
      <c r="G18" s="19">
        <v>10</v>
      </c>
      <c r="H18" s="17"/>
      <c r="L18" s="16"/>
    </row>
    <row r="19" spans="1:8" ht="24" customHeight="1">
      <c r="A19" s="18" t="s">
        <v>20</v>
      </c>
      <c r="B19" s="15">
        <v>0</v>
      </c>
      <c r="C19" s="15">
        <v>32</v>
      </c>
      <c r="D19" s="15">
        <v>0</v>
      </c>
      <c r="E19" s="15">
        <v>32</v>
      </c>
      <c r="F19" s="19">
        <f t="shared" si="0"/>
        <v>1.6</v>
      </c>
      <c r="G19" s="19">
        <v>3</v>
      </c>
      <c r="H19" s="2"/>
    </row>
    <row r="20" spans="1:8" ht="24" customHeight="1">
      <c r="A20" s="18" t="s">
        <v>36</v>
      </c>
      <c r="B20" s="15">
        <v>0</v>
      </c>
      <c r="C20" s="15">
        <v>0</v>
      </c>
      <c r="D20" s="15">
        <v>0</v>
      </c>
      <c r="E20" s="15">
        <v>0</v>
      </c>
      <c r="F20" s="19">
        <f t="shared" si="0"/>
        <v>0</v>
      </c>
      <c r="G20" s="19">
        <v>0</v>
      </c>
      <c r="H20" s="2"/>
    </row>
    <row r="21" spans="1:8" s="2" customFormat="1" ht="24" customHeight="1">
      <c r="A21" s="18" t="s">
        <v>21</v>
      </c>
      <c r="B21" s="15">
        <v>0</v>
      </c>
      <c r="C21" s="15">
        <v>23</v>
      </c>
      <c r="D21" s="15">
        <v>0</v>
      </c>
      <c r="E21" s="15">
        <v>23</v>
      </c>
      <c r="F21" s="19">
        <f t="shared" si="0"/>
        <v>1.1500000000000001</v>
      </c>
      <c r="G21" s="19">
        <v>2</v>
      </c>
      <c r="H21" s="1"/>
    </row>
    <row r="22" spans="1:8" s="2" customFormat="1" ht="24" customHeight="1">
      <c r="A22" s="18" t="s">
        <v>22</v>
      </c>
      <c r="B22" s="15">
        <v>0</v>
      </c>
      <c r="C22" s="15">
        <v>28</v>
      </c>
      <c r="D22" s="15">
        <v>0</v>
      </c>
      <c r="E22" s="15">
        <v>28</v>
      </c>
      <c r="F22" s="19">
        <f t="shared" si="0"/>
        <v>1.4000000000000001</v>
      </c>
      <c r="G22" s="19">
        <v>3</v>
      </c>
      <c r="H22"/>
    </row>
    <row r="23" spans="1:7" s="2" customFormat="1" ht="24" customHeight="1">
      <c r="A23" s="18" t="s">
        <v>23</v>
      </c>
      <c r="B23" s="15">
        <v>0</v>
      </c>
      <c r="C23" s="15">
        <v>15</v>
      </c>
      <c r="D23" s="15">
        <v>0</v>
      </c>
      <c r="E23" s="15">
        <v>15</v>
      </c>
      <c r="F23" s="19">
        <f t="shared" si="0"/>
        <v>0.75</v>
      </c>
      <c r="G23" s="19">
        <v>2</v>
      </c>
    </row>
    <row r="24" spans="1:8" s="2" customFormat="1" ht="24" customHeight="1">
      <c r="A24" s="18" t="s">
        <v>24</v>
      </c>
      <c r="B24" s="15">
        <v>11</v>
      </c>
      <c r="C24" s="15">
        <v>115</v>
      </c>
      <c r="D24" s="15">
        <v>11</v>
      </c>
      <c r="E24" s="15">
        <v>115</v>
      </c>
      <c r="F24" s="19">
        <f t="shared" si="0"/>
        <v>6.300000000000001</v>
      </c>
      <c r="G24" s="19">
        <v>13</v>
      </c>
      <c r="H24" s="1"/>
    </row>
    <row r="25" spans="1:8" s="2" customFormat="1" ht="24" customHeight="1">
      <c r="A25" s="20" t="s">
        <v>37</v>
      </c>
      <c r="B25" s="15">
        <v>0</v>
      </c>
      <c r="C25" s="15">
        <v>48</v>
      </c>
      <c r="D25" s="15">
        <v>0</v>
      </c>
      <c r="E25" s="15">
        <v>48</v>
      </c>
      <c r="F25" s="19">
        <f t="shared" si="0"/>
        <v>2.4000000000000004</v>
      </c>
      <c r="G25" s="19">
        <v>5</v>
      </c>
      <c r="H25" s="1"/>
    </row>
    <row r="26" spans="1:7" ht="24" customHeight="1">
      <c r="A26" s="18" t="s">
        <v>25</v>
      </c>
      <c r="B26" s="15">
        <v>0</v>
      </c>
      <c r="C26" s="15">
        <v>49</v>
      </c>
      <c r="D26" s="15">
        <v>0</v>
      </c>
      <c r="E26" s="15">
        <v>49</v>
      </c>
      <c r="F26" s="19">
        <f t="shared" si="0"/>
        <v>2.45</v>
      </c>
      <c r="G26" s="19">
        <v>5</v>
      </c>
    </row>
    <row r="27" spans="1:8" ht="24" customHeight="1">
      <c r="A27" s="18" t="s">
        <v>26</v>
      </c>
      <c r="B27" s="15">
        <v>8</v>
      </c>
      <c r="C27" s="15">
        <v>56</v>
      </c>
      <c r="D27" s="15">
        <v>8</v>
      </c>
      <c r="E27" s="15">
        <v>56</v>
      </c>
      <c r="F27" s="19">
        <f t="shared" si="0"/>
        <v>3.2</v>
      </c>
      <c r="G27" s="19">
        <v>6</v>
      </c>
      <c r="H27" s="2"/>
    </row>
    <row r="28" spans="1:8" ht="24" customHeight="1">
      <c r="A28" s="18" t="s">
        <v>27</v>
      </c>
      <c r="B28" s="15">
        <v>0</v>
      </c>
      <c r="C28" s="15">
        <v>25</v>
      </c>
      <c r="D28" s="15">
        <v>0</v>
      </c>
      <c r="E28" s="15">
        <v>25</v>
      </c>
      <c r="F28" s="19">
        <f t="shared" si="0"/>
        <v>1.25</v>
      </c>
      <c r="G28" s="19">
        <v>3</v>
      </c>
      <c r="H28" s="1"/>
    </row>
    <row r="29" spans="1:7" ht="24" customHeight="1">
      <c r="A29" s="18" t="s">
        <v>28</v>
      </c>
      <c r="B29" s="15">
        <v>0</v>
      </c>
      <c r="C29" s="15">
        <v>8</v>
      </c>
      <c r="D29" s="15">
        <v>0</v>
      </c>
      <c r="E29" s="15">
        <v>8</v>
      </c>
      <c r="F29" s="19">
        <f t="shared" si="0"/>
        <v>0.4</v>
      </c>
      <c r="G29" s="19">
        <v>1</v>
      </c>
    </row>
    <row r="30" spans="1:7" ht="24" customHeight="1">
      <c r="A30" s="10" t="s">
        <v>29</v>
      </c>
      <c r="B30" s="13">
        <f aca="true" t="shared" si="1" ref="B30:G30">SUM(B5:B29)</f>
        <v>93</v>
      </c>
      <c r="C30" s="13">
        <f t="shared" si="1"/>
        <v>1792</v>
      </c>
      <c r="D30" s="13">
        <f t="shared" si="1"/>
        <v>93</v>
      </c>
      <c r="E30" s="13">
        <f t="shared" si="1"/>
        <v>1792</v>
      </c>
      <c r="F30" s="14">
        <f t="shared" si="1"/>
        <v>94.25000000000003</v>
      </c>
      <c r="G30" s="14">
        <f t="shared" si="1"/>
        <v>189.9</v>
      </c>
    </row>
    <row r="31" spans="1:7" ht="33.75" customHeight="1">
      <c r="A31" s="28" t="s">
        <v>30</v>
      </c>
      <c r="B31" s="28"/>
      <c r="C31" s="28"/>
      <c r="D31" s="28"/>
      <c r="E31" s="28"/>
      <c r="F31" s="29"/>
      <c r="G31" s="29"/>
    </row>
  </sheetData>
  <sheetProtection/>
  <mergeCells count="6">
    <mergeCell ref="A1:G1"/>
    <mergeCell ref="A2:G2"/>
    <mergeCell ref="B3:C3"/>
    <mergeCell ref="F3:G3"/>
    <mergeCell ref="A31:G31"/>
    <mergeCell ref="A3:A4"/>
  </mergeCells>
  <printOptions horizontalCentered="1"/>
  <pageMargins left="0.39" right="0.39" top="0.39" bottom="0.39" header="0.51" footer="0.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sjh</dc:creator>
  <cp:keywords/>
  <dc:description/>
  <cp:lastModifiedBy>研工部</cp:lastModifiedBy>
  <cp:lastPrinted>2017-07-02T04:13:32Z</cp:lastPrinted>
  <dcterms:created xsi:type="dcterms:W3CDTF">2005-09-02T03:27:21Z</dcterms:created>
  <dcterms:modified xsi:type="dcterms:W3CDTF">2017-07-02T05:23:23Z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